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16" activeTab="0"/>
  </bookViews>
  <sheets>
    <sheet name="Marks" sheetId="1" r:id="rId1"/>
    <sheet name="Band convertor" sheetId="2" r:id="rId2"/>
    <sheet name="Info" sheetId="3" r:id="rId3"/>
  </sheets>
  <definedNames/>
  <calcPr fullCalcOnLoad="1"/>
</workbook>
</file>

<file path=xl/sharedStrings.xml><?xml version="1.0" encoding="utf-8"?>
<sst xmlns="http://schemas.openxmlformats.org/spreadsheetml/2006/main" count="28" uniqueCount="22">
  <si>
    <t>Class</t>
  </si>
  <si>
    <t>Date</t>
  </si>
  <si>
    <t>Pass Band</t>
  </si>
  <si>
    <t>No</t>
  </si>
  <si>
    <t>Name</t>
  </si>
  <si>
    <t>Student No.</t>
  </si>
  <si>
    <t>Speaking</t>
  </si>
  <si>
    <t>Writing</t>
  </si>
  <si>
    <t>Listening</t>
  </si>
  <si>
    <t>Band</t>
  </si>
  <si>
    <t>Reading</t>
  </si>
  <si>
    <t>Overall</t>
  </si>
  <si>
    <t>Average</t>
  </si>
  <si>
    <t>IELTs Reading and Listening Convertor</t>
  </si>
  <si>
    <t>Answers</t>
  </si>
  <si>
    <t>Score</t>
  </si>
  <si>
    <t>-</t>
  </si>
  <si>
    <t>These scores can vary depending on the difficulty of the exam</t>
  </si>
  <si>
    <t xml:space="preserve">The following Software is FREEWARE! </t>
  </si>
  <si>
    <t xml:space="preserve">This software is being given to you for free and it is up to you how you use it with that in mind we can not offer support for it beyond the standard instructions and FAQs.  If professional support is required you should consult with your local IT support people. Anybody with an Advanced knowledge of Microsoft Excel should be able to help you. </t>
  </si>
  <si>
    <r>
      <t xml:space="preserve">NO WARRANTY NOTICE: </t>
    </r>
    <r>
      <rPr>
        <sz val="10"/>
        <rFont val="Verdana"/>
        <family val="2"/>
      </rPr>
      <t>All product, support, services, information, and software on this site are provided "as is" without warranty of any kind, express or implied, including, but not limited to, the implied warranties of fitness for a particular purpose, and non-infringement.</t>
    </r>
  </si>
  <si>
    <r>
      <t>NO LIABILITY NOTICE:</t>
    </r>
    <r>
      <rPr>
        <sz val="10"/>
        <rFont val="Verdana"/>
        <family val="2"/>
      </rPr>
      <t xml:space="preserve"> In no event shall Jamesabela.co.uk or other contributors be liable to you or any third party for any direct or indirect, special, incidental, or consequential damages in connection with or arising out errors, omissions, delays or other cause of action that may be attributed to your use of any product, support, services, information or software from this site, including, but not limited to, lost profits or lost data, even if Jamesabela.co.uk or other contributors had been advised of the possibility of such damages.</t>
    </r>
  </si>
</sst>
</file>

<file path=xl/styles.xml><?xml version="1.0" encoding="utf-8"?>
<styleSheet xmlns="http://schemas.openxmlformats.org/spreadsheetml/2006/main">
  <numFmts count="3">
    <numFmt numFmtId="164" formatCode="GENERAL"/>
    <numFmt numFmtId="165" formatCode="D\-MMM\-YY"/>
    <numFmt numFmtId="166" formatCode="0.0"/>
  </numFmts>
  <fonts count="7">
    <font>
      <sz val="10"/>
      <name val="Arial"/>
      <family val="2"/>
    </font>
    <font>
      <b/>
      <sz val="11"/>
      <name val="Arial"/>
      <family val="2"/>
    </font>
    <font>
      <sz val="11"/>
      <name val="Arial"/>
      <family val="2"/>
    </font>
    <font>
      <b/>
      <sz val="10"/>
      <name val="Arial"/>
      <family val="2"/>
    </font>
    <font>
      <b/>
      <sz val="14"/>
      <name val="Arial"/>
      <family val="2"/>
    </font>
    <font>
      <b/>
      <sz val="10"/>
      <name val="Verdana"/>
      <family val="2"/>
    </font>
    <font>
      <sz val="10"/>
      <name val="Verdana"/>
      <family val="2"/>
    </font>
  </fonts>
  <fills count="3">
    <fill>
      <patternFill/>
    </fill>
    <fill>
      <patternFill patternType="gray125"/>
    </fill>
    <fill>
      <patternFill patternType="solid">
        <fgColor indexed="22"/>
        <bgColor indexed="64"/>
      </patternFill>
    </fill>
  </fills>
  <borders count="13">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2">
    <xf numFmtId="164" fontId="0" fillId="0" borderId="0" xfId="0" applyAlignment="1">
      <alignment/>
    </xf>
    <xf numFmtId="164" fontId="1" fillId="0" borderId="1" xfId="0" applyFont="1" applyBorder="1" applyAlignment="1">
      <alignment/>
    </xf>
    <xf numFmtId="164" fontId="2" fillId="0" borderId="2" xfId="0" applyFont="1" applyBorder="1" applyAlignment="1">
      <alignment/>
    </xf>
    <xf numFmtId="164" fontId="0" fillId="0" borderId="2" xfId="0" applyBorder="1" applyAlignment="1">
      <alignment/>
    </xf>
    <xf numFmtId="164" fontId="0" fillId="0" borderId="3" xfId="0" applyBorder="1" applyAlignment="1">
      <alignment/>
    </xf>
    <xf numFmtId="164" fontId="1" fillId="0" borderId="4" xfId="0" applyFont="1" applyBorder="1" applyAlignment="1">
      <alignment/>
    </xf>
    <xf numFmtId="165" fontId="2" fillId="0" borderId="5" xfId="0" applyNumberFormat="1" applyFont="1" applyBorder="1" applyAlignment="1">
      <alignment horizontal="left"/>
    </xf>
    <xf numFmtId="164" fontId="1" fillId="0" borderId="5" xfId="0" applyFont="1" applyFill="1" applyBorder="1" applyAlignment="1">
      <alignment vertical="center"/>
    </xf>
    <xf numFmtId="164" fontId="2" fillId="0" borderId="6" xfId="0" applyFont="1" applyBorder="1" applyAlignment="1">
      <alignment/>
    </xf>
    <xf numFmtId="164" fontId="1" fillId="0" borderId="7" xfId="0" applyFont="1" applyBorder="1" applyAlignment="1">
      <alignment horizontal="center" vertical="center"/>
    </xf>
    <xf numFmtId="164" fontId="1" fillId="0" borderId="8" xfId="0" applyFont="1" applyBorder="1" applyAlignment="1">
      <alignment horizontal="center" vertical="center"/>
    </xf>
    <xf numFmtId="164" fontId="1" fillId="0" borderId="7" xfId="0" applyFont="1" applyBorder="1" applyAlignment="1">
      <alignment horizontal="center" vertical="center" wrapText="1"/>
    </xf>
    <xf numFmtId="164" fontId="1" fillId="0" borderId="7" xfId="0" applyFont="1" applyBorder="1" applyAlignment="1">
      <alignment/>
    </xf>
    <xf numFmtId="164" fontId="1" fillId="0" borderId="7" xfId="0" applyFont="1" applyFill="1" applyBorder="1" applyAlignment="1">
      <alignment/>
    </xf>
    <xf numFmtId="164" fontId="0" fillId="0" borderId="7" xfId="0" applyBorder="1" applyAlignment="1">
      <alignment horizontal="center" vertical="center"/>
    </xf>
    <xf numFmtId="164" fontId="0" fillId="0" borderId="7" xfId="0" applyFill="1" applyBorder="1" applyAlignment="1">
      <alignment vertical="center"/>
    </xf>
    <xf numFmtId="164" fontId="0" fillId="0" borderId="8" xfId="0" applyBorder="1" applyAlignment="1">
      <alignment horizontal="center" vertical="center"/>
    </xf>
    <xf numFmtId="164" fontId="0" fillId="0" borderId="7" xfId="0" applyFont="1" applyBorder="1" applyAlignment="1">
      <alignment horizontal="center" vertical="center" wrapText="1"/>
    </xf>
    <xf numFmtId="164" fontId="0" fillId="0" borderId="7" xfId="0" applyBorder="1" applyAlignment="1">
      <alignment/>
    </xf>
    <xf numFmtId="164" fontId="0" fillId="0" borderId="7" xfId="0" applyFill="1" applyBorder="1" applyAlignment="1">
      <alignment/>
    </xf>
    <xf numFmtId="164" fontId="0" fillId="2" borderId="7" xfId="0" applyFill="1" applyBorder="1" applyAlignment="1">
      <alignment horizontal="center" vertical="center"/>
    </xf>
    <xf numFmtId="164" fontId="0" fillId="2" borderId="7" xfId="0" applyFill="1" applyBorder="1" applyAlignment="1">
      <alignment vertical="center"/>
    </xf>
    <xf numFmtId="164" fontId="0" fillId="2" borderId="8" xfId="0" applyFill="1" applyBorder="1" applyAlignment="1">
      <alignment horizontal="center" vertical="center"/>
    </xf>
    <xf numFmtId="164" fontId="0" fillId="2" borderId="7" xfId="0" applyFont="1" applyFill="1" applyBorder="1" applyAlignment="1">
      <alignment horizontal="center" vertical="center" wrapText="1"/>
    </xf>
    <xf numFmtId="164" fontId="0" fillId="2" borderId="7" xfId="0" applyFill="1" applyBorder="1" applyAlignment="1">
      <alignment/>
    </xf>
    <xf numFmtId="166" fontId="0" fillId="0" borderId="7" xfId="0" applyNumberFormat="1" applyBorder="1" applyAlignment="1">
      <alignment/>
    </xf>
    <xf numFmtId="164" fontId="1" fillId="0" borderId="0" xfId="0" applyFont="1" applyAlignment="1">
      <alignment/>
    </xf>
    <xf numFmtId="164" fontId="3" fillId="2" borderId="9" xfId="0" applyFont="1" applyFill="1" applyBorder="1" applyAlignment="1">
      <alignment horizontal="right"/>
    </xf>
    <xf numFmtId="164" fontId="3" fillId="2" borderId="3" xfId="0" applyFont="1" applyFill="1" applyBorder="1" applyAlignment="1">
      <alignment horizontal="right"/>
    </xf>
    <xf numFmtId="164" fontId="0" fillId="0" borderId="10" xfId="0" applyBorder="1" applyAlignment="1">
      <alignment/>
    </xf>
    <xf numFmtId="164" fontId="0" fillId="0" borderId="11" xfId="0" applyFont="1" applyBorder="1" applyAlignment="1">
      <alignment horizontal="right"/>
    </xf>
    <xf numFmtId="164" fontId="0" fillId="2" borderId="10" xfId="0" applyFill="1" applyBorder="1" applyAlignment="1">
      <alignment/>
    </xf>
    <xf numFmtId="164" fontId="0" fillId="2" borderId="11" xfId="0" applyFill="1" applyBorder="1" applyAlignment="1">
      <alignment/>
    </xf>
    <xf numFmtId="164" fontId="0" fillId="0" borderId="11" xfId="0" applyBorder="1" applyAlignment="1">
      <alignment/>
    </xf>
    <xf numFmtId="164" fontId="0" fillId="0" borderId="10" xfId="0" applyBorder="1" applyAlignment="1">
      <alignment horizontal="right"/>
    </xf>
    <xf numFmtId="164" fontId="0" fillId="0" borderId="12" xfId="0" applyBorder="1" applyAlignment="1">
      <alignment/>
    </xf>
    <xf numFmtId="164" fontId="0" fillId="0" borderId="6" xfId="0" applyBorder="1" applyAlignment="1">
      <alignment/>
    </xf>
    <xf numFmtId="164" fontId="4" fillId="0" borderId="0" xfId="0" applyFont="1" applyAlignment="1">
      <alignment/>
    </xf>
    <xf numFmtId="164" fontId="0" fillId="0" borderId="0" xfId="0" applyFont="1" applyAlignment="1">
      <alignment wrapText="1"/>
    </xf>
    <xf numFmtId="164" fontId="0" fillId="0" borderId="0" xfId="0" applyFont="1" applyAlignment="1">
      <alignment/>
    </xf>
    <xf numFmtId="164" fontId="5" fillId="0" borderId="0" xfId="0" applyFont="1" applyAlignment="1">
      <alignment horizontal="justify"/>
    </xf>
    <xf numFmtId="164" fontId="5"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dxfs count="2">
    <dxf>
      <font>
        <b val="0"/>
        <i/>
        <color rgb="FF800000"/>
      </font>
      <border/>
    </dxf>
    <dxf>
      <font>
        <b/>
        <i/>
        <color rgb="FF8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workbookViewId="0" topLeftCell="A1">
      <pane xSplit="2" ySplit="3" topLeftCell="C22" activePane="bottomRight" state="frozen"/>
      <selection pane="topLeft" activeCell="A1" sqref="A1"/>
      <selection pane="topRight" activeCell="C1" sqref="C1"/>
      <selection pane="bottomLeft" activeCell="A22" sqref="A22"/>
      <selection pane="bottomRight" activeCell="D35" sqref="D35"/>
    </sheetView>
  </sheetViews>
  <sheetFormatPr defaultColWidth="9.140625" defaultRowHeight="12.75"/>
  <cols>
    <col min="1" max="1" width="6.8515625" style="0" customWidth="1"/>
    <col min="2" max="2" width="35.8515625" style="0" customWidth="1"/>
    <col min="3" max="3" width="13.140625" style="0" customWidth="1"/>
    <col min="4" max="4" width="11.8515625" style="0" customWidth="1"/>
    <col min="5" max="5" width="12.28125" style="0" customWidth="1"/>
    <col min="6" max="7" width="12.7109375" style="0" customWidth="1"/>
    <col min="8" max="8" width="11.140625" style="0" customWidth="1"/>
  </cols>
  <sheetData>
    <row r="1" spans="1:4" ht="12.75">
      <c r="A1" s="1" t="s">
        <v>0</v>
      </c>
      <c r="B1" s="2"/>
      <c r="C1" s="3"/>
      <c r="D1" s="4"/>
    </row>
    <row r="2" spans="1:4" ht="12.75">
      <c r="A2" s="5" t="s">
        <v>1</v>
      </c>
      <c r="B2" s="6">
        <f ca="1">TODAY()</f>
        <v>39495</v>
      </c>
      <c r="C2" s="7" t="s">
        <v>2</v>
      </c>
      <c r="D2" s="8">
        <v>6.5</v>
      </c>
    </row>
    <row r="3" spans="1:10" ht="13.5">
      <c r="A3" s="9" t="s">
        <v>3</v>
      </c>
      <c r="B3" s="9" t="s">
        <v>4</v>
      </c>
      <c r="C3" s="9" t="s">
        <v>5</v>
      </c>
      <c r="D3" s="10" t="s">
        <v>6</v>
      </c>
      <c r="E3" s="11" t="s">
        <v>7</v>
      </c>
      <c r="F3" s="12" t="s">
        <v>8</v>
      </c>
      <c r="G3" s="12" t="s">
        <v>9</v>
      </c>
      <c r="H3" s="12" t="s">
        <v>10</v>
      </c>
      <c r="I3" s="12" t="s">
        <v>9</v>
      </c>
      <c r="J3" s="13" t="s">
        <v>11</v>
      </c>
    </row>
    <row r="4" spans="1:10" ht="12">
      <c r="A4" s="14">
        <v>1</v>
      </c>
      <c r="B4" s="15"/>
      <c r="C4" s="14"/>
      <c r="D4" s="16"/>
      <c r="E4" s="17"/>
      <c r="F4" s="18"/>
      <c r="G4" s="18" t="str">
        <f>VLOOKUP(Marks!F4,'Band convertor'!$A$4:$B$20,2)</f>
        <v>-</v>
      </c>
      <c r="H4" s="18"/>
      <c r="I4" s="18" t="str">
        <f>VLOOKUP(Marks!H4,'Band convertor'!$A$4:$B$20,2)</f>
        <v>-</v>
      </c>
      <c r="J4" s="19" t="str">
        <f aca="true" t="shared" si="0" ref="J4:J33">IF(ISERROR(ROUND(AVERAGE(D4,E4,G4,I4)/0.5,0)*0.5),"-",ROUND(AVERAGE(D4,E4,G4,I4)/0.5,0)*0.5)</f>
        <v>-</v>
      </c>
    </row>
    <row r="5" spans="1:10" ht="12">
      <c r="A5" s="20">
        <f aca="true" t="shared" si="1" ref="A5:A33">A4+1</f>
        <v>2</v>
      </c>
      <c r="B5" s="21"/>
      <c r="C5" s="20"/>
      <c r="D5" s="22"/>
      <c r="E5" s="23"/>
      <c r="F5" s="24"/>
      <c r="G5" s="24" t="str">
        <f>VLOOKUP(Marks!F5,'Band convertor'!$A$4:$B$20,2)</f>
        <v>-</v>
      </c>
      <c r="H5" s="24"/>
      <c r="I5" s="24" t="str">
        <f>VLOOKUP(Marks!H5,'Band convertor'!$C$4:$D$20,2)</f>
        <v>-</v>
      </c>
      <c r="J5" s="24" t="str">
        <f t="shared" si="0"/>
        <v>-</v>
      </c>
    </row>
    <row r="6" spans="1:10" ht="12">
      <c r="A6" s="14">
        <f t="shared" si="1"/>
        <v>3</v>
      </c>
      <c r="B6" s="15"/>
      <c r="C6" s="14"/>
      <c r="D6" s="16"/>
      <c r="E6" s="17"/>
      <c r="F6" s="18"/>
      <c r="G6" s="18" t="str">
        <f>VLOOKUP(Marks!F6,'Band convertor'!$A$4:$B$20,2)</f>
        <v>-</v>
      </c>
      <c r="H6" s="18"/>
      <c r="I6" s="18" t="str">
        <f>VLOOKUP(Marks!H6,'Band convertor'!$C$4:$D$20,2)</f>
        <v>-</v>
      </c>
      <c r="J6" s="19" t="str">
        <f t="shared" si="0"/>
        <v>-</v>
      </c>
    </row>
    <row r="7" spans="1:10" ht="12">
      <c r="A7" s="20">
        <f t="shared" si="1"/>
        <v>4</v>
      </c>
      <c r="B7" s="21"/>
      <c r="C7" s="20"/>
      <c r="D7" s="22"/>
      <c r="E7" s="23"/>
      <c r="F7" s="24"/>
      <c r="G7" s="24" t="str">
        <f>VLOOKUP(Marks!F7,'Band convertor'!$A$4:$B$20,2)</f>
        <v>-</v>
      </c>
      <c r="H7" s="24"/>
      <c r="I7" s="24" t="str">
        <f>VLOOKUP(Marks!H7,'Band convertor'!$C$4:$D$20,2)</f>
        <v>-</v>
      </c>
      <c r="J7" s="24" t="str">
        <f t="shared" si="0"/>
        <v>-</v>
      </c>
    </row>
    <row r="8" spans="1:10" ht="12">
      <c r="A8" s="14">
        <f t="shared" si="1"/>
        <v>5</v>
      </c>
      <c r="B8" s="15"/>
      <c r="C8" s="14"/>
      <c r="D8" s="16"/>
      <c r="E8" s="17"/>
      <c r="F8" s="18"/>
      <c r="G8" s="18" t="str">
        <f>VLOOKUP(Marks!F8,'Band convertor'!$A$4:$B$20,2)</f>
        <v>-</v>
      </c>
      <c r="H8" s="18"/>
      <c r="I8" s="18" t="str">
        <f>VLOOKUP(Marks!H8,'Band convertor'!$C$4:$D$20,2)</f>
        <v>-</v>
      </c>
      <c r="J8" s="19" t="str">
        <f t="shared" si="0"/>
        <v>-</v>
      </c>
    </row>
    <row r="9" spans="1:10" ht="12">
      <c r="A9" s="20">
        <f t="shared" si="1"/>
        <v>6</v>
      </c>
      <c r="B9" s="21"/>
      <c r="C9" s="20"/>
      <c r="D9" s="22"/>
      <c r="E9" s="23"/>
      <c r="F9" s="24"/>
      <c r="G9" s="24" t="str">
        <f>VLOOKUP(Marks!F9,'Band convertor'!$A$4:$B$20,2)</f>
        <v>-</v>
      </c>
      <c r="H9" s="24"/>
      <c r="I9" s="24" t="str">
        <f>VLOOKUP(Marks!H9,'Band convertor'!$C$4:$D$20,2)</f>
        <v>-</v>
      </c>
      <c r="J9" s="24" t="str">
        <f t="shared" si="0"/>
        <v>-</v>
      </c>
    </row>
    <row r="10" spans="1:10" ht="12">
      <c r="A10" s="14">
        <f t="shared" si="1"/>
        <v>7</v>
      </c>
      <c r="B10" s="15"/>
      <c r="C10" s="14"/>
      <c r="D10" s="16"/>
      <c r="E10" s="17"/>
      <c r="F10" s="18"/>
      <c r="G10" s="18" t="str">
        <f>VLOOKUP(Marks!F10,'Band convertor'!$A$4:$B$20,2)</f>
        <v>-</v>
      </c>
      <c r="H10" s="18"/>
      <c r="I10" s="18" t="str">
        <f>VLOOKUP(Marks!H10,'Band convertor'!$C$4:$D$20,2)</f>
        <v>-</v>
      </c>
      <c r="J10" s="19" t="str">
        <f t="shared" si="0"/>
        <v>-</v>
      </c>
    </row>
    <row r="11" spans="1:10" ht="12">
      <c r="A11" s="20">
        <f t="shared" si="1"/>
        <v>8</v>
      </c>
      <c r="B11" s="21"/>
      <c r="C11" s="20"/>
      <c r="D11" s="22"/>
      <c r="E11" s="23"/>
      <c r="F11" s="24"/>
      <c r="G11" s="24" t="str">
        <f>VLOOKUP(Marks!F11,'Band convertor'!$A$4:$B$20,2)</f>
        <v>-</v>
      </c>
      <c r="H11" s="24"/>
      <c r="I11" s="24" t="str">
        <f>VLOOKUP(Marks!H11,'Band convertor'!$C$4:$D$20,2)</f>
        <v>-</v>
      </c>
      <c r="J11" s="24" t="str">
        <f t="shared" si="0"/>
        <v>-</v>
      </c>
    </row>
    <row r="12" spans="1:10" ht="12">
      <c r="A12" s="14">
        <f t="shared" si="1"/>
        <v>9</v>
      </c>
      <c r="B12" s="15"/>
      <c r="C12" s="14"/>
      <c r="D12" s="16"/>
      <c r="E12" s="17"/>
      <c r="F12" s="18"/>
      <c r="G12" s="18" t="str">
        <f>VLOOKUP(Marks!F12,'Band convertor'!$A$4:$B$20,2)</f>
        <v>-</v>
      </c>
      <c r="H12" s="18"/>
      <c r="I12" s="18" t="str">
        <f>VLOOKUP(Marks!H12,'Band convertor'!$C$4:$D$20,2)</f>
        <v>-</v>
      </c>
      <c r="J12" s="19" t="str">
        <f t="shared" si="0"/>
        <v>-</v>
      </c>
    </row>
    <row r="13" spans="1:10" ht="12">
      <c r="A13" s="20">
        <f t="shared" si="1"/>
        <v>10</v>
      </c>
      <c r="B13" s="21"/>
      <c r="C13" s="20"/>
      <c r="D13" s="22"/>
      <c r="E13" s="23"/>
      <c r="F13" s="24"/>
      <c r="G13" s="24" t="str">
        <f>VLOOKUP(Marks!F13,'Band convertor'!$A$4:$B$20,2)</f>
        <v>-</v>
      </c>
      <c r="H13" s="24"/>
      <c r="I13" s="24" t="str">
        <f>VLOOKUP(Marks!H13,'Band convertor'!$C$4:$D$20,2)</f>
        <v>-</v>
      </c>
      <c r="J13" s="24" t="str">
        <f t="shared" si="0"/>
        <v>-</v>
      </c>
    </row>
    <row r="14" spans="1:10" ht="12">
      <c r="A14" s="14">
        <f t="shared" si="1"/>
        <v>11</v>
      </c>
      <c r="B14" s="15"/>
      <c r="C14" s="14"/>
      <c r="D14" s="16"/>
      <c r="E14" s="17"/>
      <c r="F14" s="18"/>
      <c r="G14" s="18" t="str">
        <f>VLOOKUP(Marks!F14,'Band convertor'!$A$4:$B$20,2)</f>
        <v>-</v>
      </c>
      <c r="H14" s="18"/>
      <c r="I14" s="18" t="str">
        <f>VLOOKUP(Marks!H14,'Band convertor'!$C$4:$D$20,2)</f>
        <v>-</v>
      </c>
      <c r="J14" s="19" t="str">
        <f t="shared" si="0"/>
        <v>-</v>
      </c>
    </row>
    <row r="15" spans="1:10" ht="12">
      <c r="A15" s="20">
        <f t="shared" si="1"/>
        <v>12</v>
      </c>
      <c r="B15" s="21"/>
      <c r="C15" s="20"/>
      <c r="D15" s="22"/>
      <c r="E15" s="23"/>
      <c r="F15" s="24"/>
      <c r="G15" s="24" t="str">
        <f>VLOOKUP(Marks!F15,'Band convertor'!$A$4:$B$20,2)</f>
        <v>-</v>
      </c>
      <c r="H15" s="24"/>
      <c r="I15" s="24" t="str">
        <f>VLOOKUP(Marks!H15,'Band convertor'!$C$4:$D$20,2)</f>
        <v>-</v>
      </c>
      <c r="J15" s="24" t="str">
        <f t="shared" si="0"/>
        <v>-</v>
      </c>
    </row>
    <row r="16" spans="1:10" ht="12">
      <c r="A16" s="14">
        <f t="shared" si="1"/>
        <v>13</v>
      </c>
      <c r="B16" s="15"/>
      <c r="C16" s="14"/>
      <c r="D16" s="16"/>
      <c r="E16" s="17"/>
      <c r="F16" s="18"/>
      <c r="G16" s="18" t="str">
        <f>VLOOKUP(Marks!F16,'Band convertor'!$A$4:$B$20,2)</f>
        <v>-</v>
      </c>
      <c r="H16" s="18"/>
      <c r="I16" s="18" t="str">
        <f>VLOOKUP(Marks!H16,'Band convertor'!$C$4:$D$20,2)</f>
        <v>-</v>
      </c>
      <c r="J16" s="19" t="str">
        <f t="shared" si="0"/>
        <v>-</v>
      </c>
    </row>
    <row r="17" spans="1:10" ht="12">
      <c r="A17" s="20">
        <f t="shared" si="1"/>
        <v>14</v>
      </c>
      <c r="B17" s="21"/>
      <c r="C17" s="20"/>
      <c r="D17" s="22"/>
      <c r="E17" s="23"/>
      <c r="F17" s="24"/>
      <c r="G17" s="24" t="str">
        <f>VLOOKUP(Marks!F17,'Band convertor'!$A$4:$B$20,2)</f>
        <v>-</v>
      </c>
      <c r="H17" s="24"/>
      <c r="I17" s="24" t="str">
        <f>VLOOKUP(Marks!H17,'Band convertor'!$C$4:$D$20,2)</f>
        <v>-</v>
      </c>
      <c r="J17" s="24" t="str">
        <f t="shared" si="0"/>
        <v>-</v>
      </c>
    </row>
    <row r="18" spans="1:10" ht="12">
      <c r="A18" s="14">
        <f t="shared" si="1"/>
        <v>15</v>
      </c>
      <c r="B18" s="15"/>
      <c r="C18" s="14"/>
      <c r="D18" s="16"/>
      <c r="E18" s="17"/>
      <c r="F18" s="18"/>
      <c r="G18" s="18" t="str">
        <f>VLOOKUP(Marks!F18,'Band convertor'!$A$4:$B$20,2)</f>
        <v>-</v>
      </c>
      <c r="H18" s="18"/>
      <c r="I18" s="18" t="str">
        <f>VLOOKUP(Marks!H18,'Band convertor'!$C$4:$D$20,2)</f>
        <v>-</v>
      </c>
      <c r="J18" s="19" t="str">
        <f t="shared" si="0"/>
        <v>-</v>
      </c>
    </row>
    <row r="19" spans="1:10" ht="12">
      <c r="A19" s="20">
        <f t="shared" si="1"/>
        <v>16</v>
      </c>
      <c r="B19" s="21"/>
      <c r="C19" s="20"/>
      <c r="D19" s="22"/>
      <c r="E19" s="23"/>
      <c r="F19" s="24"/>
      <c r="G19" s="24" t="str">
        <f>VLOOKUP(Marks!F19,'Band convertor'!$A$4:$B$20,2)</f>
        <v>-</v>
      </c>
      <c r="H19" s="24"/>
      <c r="I19" s="24" t="str">
        <f>VLOOKUP(Marks!H19,'Band convertor'!$C$4:$D$20,2)</f>
        <v>-</v>
      </c>
      <c r="J19" s="24" t="str">
        <f t="shared" si="0"/>
        <v>-</v>
      </c>
    </row>
    <row r="20" spans="1:10" ht="12">
      <c r="A20" s="14">
        <f t="shared" si="1"/>
        <v>17</v>
      </c>
      <c r="B20" s="15"/>
      <c r="C20" s="14"/>
      <c r="D20" s="16"/>
      <c r="E20" s="17"/>
      <c r="F20" s="18"/>
      <c r="G20" s="18" t="str">
        <f>VLOOKUP(Marks!F20,'Band convertor'!$A$4:$B$20,2)</f>
        <v>-</v>
      </c>
      <c r="H20" s="18"/>
      <c r="I20" s="18" t="str">
        <f>VLOOKUP(Marks!H20,'Band convertor'!$C$4:$D$20,2)</f>
        <v>-</v>
      </c>
      <c r="J20" s="19" t="str">
        <f t="shared" si="0"/>
        <v>-</v>
      </c>
    </row>
    <row r="21" spans="1:10" ht="12">
      <c r="A21" s="20">
        <f t="shared" si="1"/>
        <v>18</v>
      </c>
      <c r="B21" s="21"/>
      <c r="C21" s="20"/>
      <c r="D21" s="22"/>
      <c r="E21" s="23"/>
      <c r="F21" s="24"/>
      <c r="G21" s="24" t="str">
        <f>VLOOKUP(Marks!F21,'Band convertor'!$A$4:$B$20,2)</f>
        <v>-</v>
      </c>
      <c r="H21" s="24"/>
      <c r="I21" s="24" t="str">
        <f>VLOOKUP(Marks!H21,'Band convertor'!$C$4:$D$20,2)</f>
        <v>-</v>
      </c>
      <c r="J21" s="24" t="str">
        <f t="shared" si="0"/>
        <v>-</v>
      </c>
    </row>
    <row r="22" spans="1:10" ht="12">
      <c r="A22" s="14">
        <f t="shared" si="1"/>
        <v>19</v>
      </c>
      <c r="B22" s="15"/>
      <c r="C22" s="14"/>
      <c r="D22" s="16"/>
      <c r="E22" s="17"/>
      <c r="F22" s="18"/>
      <c r="G22" s="18" t="str">
        <f>VLOOKUP(Marks!F22,'Band convertor'!$A$4:$B$20,2)</f>
        <v>-</v>
      </c>
      <c r="H22" s="18"/>
      <c r="I22" s="18" t="str">
        <f>VLOOKUP(Marks!H22,'Band convertor'!$C$4:$D$20,2)</f>
        <v>-</v>
      </c>
      <c r="J22" s="19" t="str">
        <f t="shared" si="0"/>
        <v>-</v>
      </c>
    </row>
    <row r="23" spans="1:10" ht="12">
      <c r="A23" s="20">
        <f t="shared" si="1"/>
        <v>20</v>
      </c>
      <c r="B23" s="21"/>
      <c r="C23" s="20"/>
      <c r="D23" s="22"/>
      <c r="E23" s="23"/>
      <c r="F23" s="24"/>
      <c r="G23" s="24" t="str">
        <f>VLOOKUP(Marks!F23,'Band convertor'!$A$4:$B$20,2)</f>
        <v>-</v>
      </c>
      <c r="H23" s="24"/>
      <c r="I23" s="24" t="str">
        <f>VLOOKUP(Marks!H23,'Band convertor'!$C$4:$D$20,2)</f>
        <v>-</v>
      </c>
      <c r="J23" s="24" t="str">
        <f t="shared" si="0"/>
        <v>-</v>
      </c>
    </row>
    <row r="24" spans="1:10" ht="12">
      <c r="A24" s="14">
        <f t="shared" si="1"/>
        <v>21</v>
      </c>
      <c r="B24" s="15"/>
      <c r="C24" s="14"/>
      <c r="D24" s="16"/>
      <c r="E24" s="17"/>
      <c r="F24" s="18"/>
      <c r="G24" s="18" t="str">
        <f>VLOOKUP(Marks!F24,'Band convertor'!$A$4:$B$20,2)</f>
        <v>-</v>
      </c>
      <c r="H24" s="18"/>
      <c r="I24" s="18" t="str">
        <f>VLOOKUP(Marks!H24,'Band convertor'!$C$4:$D$20,2)</f>
        <v>-</v>
      </c>
      <c r="J24" s="19" t="str">
        <f t="shared" si="0"/>
        <v>-</v>
      </c>
    </row>
    <row r="25" spans="1:10" ht="12">
      <c r="A25" s="20">
        <f t="shared" si="1"/>
        <v>22</v>
      </c>
      <c r="B25" s="21"/>
      <c r="C25" s="20"/>
      <c r="D25" s="22"/>
      <c r="E25" s="23"/>
      <c r="F25" s="24"/>
      <c r="G25" s="24" t="str">
        <f>VLOOKUP(Marks!F25,'Band convertor'!$A$4:$B$20,2)</f>
        <v>-</v>
      </c>
      <c r="H25" s="24"/>
      <c r="I25" s="24" t="str">
        <f>VLOOKUP(Marks!H25,'Band convertor'!$C$4:$D$20,2)</f>
        <v>-</v>
      </c>
      <c r="J25" s="24" t="str">
        <f t="shared" si="0"/>
        <v>-</v>
      </c>
    </row>
    <row r="26" spans="1:10" ht="12">
      <c r="A26" s="14">
        <f t="shared" si="1"/>
        <v>23</v>
      </c>
      <c r="B26" s="15"/>
      <c r="C26" s="14"/>
      <c r="D26" s="16"/>
      <c r="E26" s="17"/>
      <c r="F26" s="18"/>
      <c r="G26" s="18" t="str">
        <f>VLOOKUP(Marks!F26,'Band convertor'!$A$4:$B$20,2)</f>
        <v>-</v>
      </c>
      <c r="H26" s="18"/>
      <c r="I26" s="18" t="str">
        <f>VLOOKUP(Marks!H26,'Band convertor'!$C$4:$D$20,2)</f>
        <v>-</v>
      </c>
      <c r="J26" s="19" t="str">
        <f t="shared" si="0"/>
        <v>-</v>
      </c>
    </row>
    <row r="27" spans="1:10" ht="12">
      <c r="A27" s="20">
        <f t="shared" si="1"/>
        <v>24</v>
      </c>
      <c r="B27" s="21"/>
      <c r="C27" s="20"/>
      <c r="D27" s="22"/>
      <c r="E27" s="23"/>
      <c r="F27" s="24"/>
      <c r="G27" s="24" t="str">
        <f>VLOOKUP(Marks!F27,'Band convertor'!$A$4:$B$20,2)</f>
        <v>-</v>
      </c>
      <c r="H27" s="24"/>
      <c r="I27" s="24" t="str">
        <f>VLOOKUP(Marks!H27,'Band convertor'!$C$4:$D$20,2)</f>
        <v>-</v>
      </c>
      <c r="J27" s="24" t="str">
        <f t="shared" si="0"/>
        <v>-</v>
      </c>
    </row>
    <row r="28" spans="1:10" ht="12">
      <c r="A28" s="14">
        <f t="shared" si="1"/>
        <v>25</v>
      </c>
      <c r="B28" s="15"/>
      <c r="C28" s="14"/>
      <c r="D28" s="16"/>
      <c r="E28" s="17"/>
      <c r="F28" s="18"/>
      <c r="G28" s="18" t="str">
        <f>VLOOKUP(Marks!F28,'Band convertor'!$A$4:$B$20,2)</f>
        <v>-</v>
      </c>
      <c r="H28" s="18"/>
      <c r="I28" s="18" t="str">
        <f>VLOOKUP(Marks!H28,'Band convertor'!$C$4:$D$20,2)</f>
        <v>-</v>
      </c>
      <c r="J28" s="19" t="str">
        <f t="shared" si="0"/>
        <v>-</v>
      </c>
    </row>
    <row r="29" spans="1:10" ht="12">
      <c r="A29" s="20">
        <f t="shared" si="1"/>
        <v>26</v>
      </c>
      <c r="B29" s="21"/>
      <c r="C29" s="20"/>
      <c r="D29" s="22"/>
      <c r="E29" s="23"/>
      <c r="F29" s="24"/>
      <c r="G29" s="24" t="str">
        <f>VLOOKUP(Marks!F29,'Band convertor'!$A$4:$B$20,2)</f>
        <v>-</v>
      </c>
      <c r="H29" s="24"/>
      <c r="I29" s="24" t="str">
        <f>VLOOKUP(Marks!H29,'Band convertor'!$C$4:$D$20,2)</f>
        <v>-</v>
      </c>
      <c r="J29" s="24" t="str">
        <f t="shared" si="0"/>
        <v>-</v>
      </c>
    </row>
    <row r="30" spans="1:10" ht="12">
      <c r="A30" s="14">
        <f t="shared" si="1"/>
        <v>27</v>
      </c>
      <c r="B30" s="15"/>
      <c r="C30" s="14"/>
      <c r="D30" s="16"/>
      <c r="E30" s="17"/>
      <c r="F30" s="18"/>
      <c r="G30" s="18" t="str">
        <f>VLOOKUP(Marks!F30,'Band convertor'!$A$4:$B$20,2)</f>
        <v>-</v>
      </c>
      <c r="H30" s="18"/>
      <c r="I30" s="18" t="str">
        <f>VLOOKUP(Marks!H30,'Band convertor'!$C$4:$D$20,2)</f>
        <v>-</v>
      </c>
      <c r="J30" s="19" t="str">
        <f t="shared" si="0"/>
        <v>-</v>
      </c>
    </row>
    <row r="31" spans="1:10" ht="12">
      <c r="A31" s="20">
        <f t="shared" si="1"/>
        <v>28</v>
      </c>
      <c r="B31" s="21"/>
      <c r="C31" s="20"/>
      <c r="D31" s="22"/>
      <c r="E31" s="23"/>
      <c r="F31" s="24"/>
      <c r="G31" s="24" t="str">
        <f>VLOOKUP(Marks!F31,'Band convertor'!$A$4:$B$20,2)</f>
        <v>-</v>
      </c>
      <c r="H31" s="24"/>
      <c r="I31" s="24" t="str">
        <f>VLOOKUP(Marks!H31,'Band convertor'!$C$4:$D$20,2)</f>
        <v>-</v>
      </c>
      <c r="J31" s="24" t="str">
        <f t="shared" si="0"/>
        <v>-</v>
      </c>
    </row>
    <row r="32" spans="1:10" ht="12">
      <c r="A32" s="14">
        <f t="shared" si="1"/>
        <v>29</v>
      </c>
      <c r="B32" s="18"/>
      <c r="C32" s="18"/>
      <c r="D32" s="18"/>
      <c r="E32" s="18"/>
      <c r="F32" s="18"/>
      <c r="G32" s="18" t="str">
        <f>VLOOKUP(Marks!F32,'Band convertor'!$A$4:$B$20,2)</f>
        <v>-</v>
      </c>
      <c r="H32" s="19"/>
      <c r="I32" s="18" t="str">
        <f>VLOOKUP(Marks!H32,'Band convertor'!$C$4:$D$20,2)</f>
        <v>-</v>
      </c>
      <c r="J32" s="19" t="str">
        <f t="shared" si="0"/>
        <v>-</v>
      </c>
    </row>
    <row r="33" spans="1:10" ht="12">
      <c r="A33" s="20">
        <f t="shared" si="1"/>
        <v>30</v>
      </c>
      <c r="B33" s="24"/>
      <c r="C33" s="24"/>
      <c r="D33" s="24"/>
      <c r="E33" s="24"/>
      <c r="F33" s="24"/>
      <c r="G33" s="24" t="str">
        <f>VLOOKUP(Marks!F33,'Band convertor'!$A$4:$B$20,2)</f>
        <v>-</v>
      </c>
      <c r="H33" s="24"/>
      <c r="I33" s="24" t="str">
        <f>VLOOKUP(Marks!H33,'Band convertor'!$C$4:$D$20,2)</f>
        <v>-</v>
      </c>
      <c r="J33" s="24" t="str">
        <f t="shared" si="0"/>
        <v>-</v>
      </c>
    </row>
    <row r="34" spans="1:10" ht="12">
      <c r="A34" s="18"/>
      <c r="B34" s="18" t="s">
        <v>12</v>
      </c>
      <c r="C34" s="18"/>
      <c r="D34" s="25" t="str">
        <f>IF(ISERROR(AVERAGE(D9:D33)),"-",AVERAGE(D9:D33))</f>
        <v>-</v>
      </c>
      <c r="E34" s="25" t="str">
        <f aca="true" t="shared" si="2" ref="E34:J34">IF(ISERROR(AVERAGE(E9:E33)),"-",AVERAGE(E9:E33))</f>
        <v>-</v>
      </c>
      <c r="F34" s="25" t="str">
        <f t="shared" si="2"/>
        <v>-</v>
      </c>
      <c r="G34" s="25" t="str">
        <f t="shared" si="2"/>
        <v>-</v>
      </c>
      <c r="H34" s="25" t="str">
        <f t="shared" si="2"/>
        <v>-</v>
      </c>
      <c r="I34" s="25" t="str">
        <f t="shared" si="2"/>
        <v>-</v>
      </c>
      <c r="J34" s="25" t="str">
        <f t="shared" si="2"/>
        <v>-</v>
      </c>
    </row>
  </sheetData>
  <sheetProtection/>
  <conditionalFormatting sqref="D32:D33 F4:F33 H4:H33">
    <cfRule type="cellIs" priority="1" dxfId="0" operator="lessThan" stopIfTrue="1">
      <formula>$D$2</formula>
    </cfRule>
  </conditionalFormatting>
  <conditionalFormatting sqref="D4:E31 E32:E33 G4:G33 I4:J33">
    <cfRule type="cellIs" priority="2" dxfId="1" operator="lessThan" stopIfTrue="1">
      <formula>$D$2</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dimension ref="A1:D21"/>
  <sheetViews>
    <sheetView workbookViewId="0" topLeftCell="A1">
      <selection activeCell="B4" sqref="B4"/>
    </sheetView>
  </sheetViews>
  <sheetFormatPr defaultColWidth="9.140625" defaultRowHeight="12.75"/>
  <sheetData>
    <row r="1" ht="12.75">
      <c r="A1" s="26" t="s">
        <v>13</v>
      </c>
    </row>
    <row r="2" spans="1:3" ht="12">
      <c r="A2" t="s">
        <v>8</v>
      </c>
      <c r="C2" t="s">
        <v>10</v>
      </c>
    </row>
    <row r="3" spans="1:4" ht="12">
      <c r="A3" s="27" t="s">
        <v>14</v>
      </c>
      <c r="B3" s="28" t="s">
        <v>15</v>
      </c>
      <c r="C3" s="27" t="s">
        <v>14</v>
      </c>
      <c r="D3" s="28" t="s">
        <v>15</v>
      </c>
    </row>
    <row r="4" spans="1:4" ht="12">
      <c r="A4" s="29">
        <v>0</v>
      </c>
      <c r="B4" s="30" t="s">
        <v>16</v>
      </c>
      <c r="C4" s="29">
        <v>0</v>
      </c>
      <c r="D4" s="30" t="s">
        <v>16</v>
      </c>
    </row>
    <row r="5" spans="1:4" ht="12">
      <c r="A5" s="31">
        <v>1</v>
      </c>
      <c r="B5" s="32">
        <v>1</v>
      </c>
      <c r="C5" s="31">
        <v>1</v>
      </c>
      <c r="D5" s="32">
        <v>1</v>
      </c>
    </row>
    <row r="6" spans="1:4" ht="12">
      <c r="A6" s="29">
        <v>2</v>
      </c>
      <c r="B6" s="33">
        <v>2</v>
      </c>
      <c r="C6" s="29">
        <v>2</v>
      </c>
      <c r="D6" s="33">
        <v>2</v>
      </c>
    </row>
    <row r="7" spans="1:4" ht="12">
      <c r="A7" s="31">
        <v>3</v>
      </c>
      <c r="B7" s="32">
        <v>2.5</v>
      </c>
      <c r="C7" s="31">
        <v>3</v>
      </c>
      <c r="D7" s="32">
        <v>2.5</v>
      </c>
    </row>
    <row r="8" spans="1:4" ht="12">
      <c r="A8" s="29">
        <v>5</v>
      </c>
      <c r="B8" s="33">
        <v>3</v>
      </c>
      <c r="C8" s="29">
        <v>5</v>
      </c>
      <c r="D8" s="33">
        <v>3</v>
      </c>
    </row>
    <row r="9" spans="1:4" ht="12">
      <c r="A9" s="31">
        <v>7</v>
      </c>
      <c r="B9" s="32">
        <v>3.5</v>
      </c>
      <c r="C9" s="31">
        <v>7</v>
      </c>
      <c r="D9" s="32">
        <v>3.5</v>
      </c>
    </row>
    <row r="10" spans="1:4" ht="12">
      <c r="A10" s="29">
        <v>10</v>
      </c>
      <c r="B10" s="33">
        <v>4</v>
      </c>
      <c r="C10" s="29">
        <v>10</v>
      </c>
      <c r="D10" s="33">
        <v>4</v>
      </c>
    </row>
    <row r="11" spans="1:4" ht="12">
      <c r="A11" s="31">
        <v>13</v>
      </c>
      <c r="B11" s="32">
        <v>4.5</v>
      </c>
      <c r="C11" s="31">
        <v>13</v>
      </c>
      <c r="D11" s="32">
        <v>4.5</v>
      </c>
    </row>
    <row r="12" spans="1:4" ht="12">
      <c r="A12" s="34">
        <v>17</v>
      </c>
      <c r="B12" s="30">
        <v>5</v>
      </c>
      <c r="C12" s="34">
        <v>17</v>
      </c>
      <c r="D12" s="30">
        <v>5</v>
      </c>
    </row>
    <row r="13" spans="1:4" ht="12">
      <c r="A13" s="31">
        <v>22</v>
      </c>
      <c r="B13" s="32">
        <v>5.5</v>
      </c>
      <c r="C13" s="31">
        <v>22</v>
      </c>
      <c r="D13" s="32">
        <v>5.5</v>
      </c>
    </row>
    <row r="14" spans="1:4" ht="12">
      <c r="A14" s="29">
        <v>27</v>
      </c>
      <c r="B14" s="33">
        <v>6</v>
      </c>
      <c r="C14" s="29">
        <v>27</v>
      </c>
      <c r="D14" s="33">
        <v>6</v>
      </c>
    </row>
    <row r="15" spans="1:4" ht="12">
      <c r="A15" s="31">
        <v>30</v>
      </c>
      <c r="B15" s="32">
        <v>6.5</v>
      </c>
      <c r="C15" s="31">
        <v>30</v>
      </c>
      <c r="D15" s="32">
        <v>6.5</v>
      </c>
    </row>
    <row r="16" spans="1:4" ht="12">
      <c r="A16" s="29">
        <v>32</v>
      </c>
      <c r="B16" s="33">
        <v>7</v>
      </c>
      <c r="C16" s="29">
        <v>32</v>
      </c>
      <c r="D16" s="33">
        <v>7</v>
      </c>
    </row>
    <row r="17" spans="1:4" ht="12">
      <c r="A17" s="31">
        <v>34</v>
      </c>
      <c r="B17" s="32">
        <v>7.5</v>
      </c>
      <c r="C17" s="31">
        <v>34</v>
      </c>
      <c r="D17" s="32">
        <v>7.5</v>
      </c>
    </row>
    <row r="18" spans="1:4" ht="12">
      <c r="A18" s="29">
        <v>36</v>
      </c>
      <c r="B18" s="33">
        <v>8</v>
      </c>
      <c r="C18" s="29">
        <v>36</v>
      </c>
      <c r="D18" s="33">
        <v>8</v>
      </c>
    </row>
    <row r="19" spans="1:4" ht="12">
      <c r="A19" s="31">
        <v>38</v>
      </c>
      <c r="B19" s="32">
        <v>8.5</v>
      </c>
      <c r="C19" s="31">
        <v>38</v>
      </c>
      <c r="D19" s="32">
        <v>8.5</v>
      </c>
    </row>
    <row r="20" spans="1:4" ht="12">
      <c r="A20" s="35">
        <v>39</v>
      </c>
      <c r="B20" s="36">
        <v>9</v>
      </c>
      <c r="C20" s="35">
        <v>39</v>
      </c>
      <c r="D20" s="36">
        <v>9</v>
      </c>
    </row>
    <row r="21" ht="12">
      <c r="A21" t="s">
        <v>17</v>
      </c>
    </row>
  </sheetData>
  <sheetProtection/>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workbookViewId="0" topLeftCell="A1">
      <selection activeCell="A4" sqref="A4"/>
    </sheetView>
  </sheetViews>
  <sheetFormatPr defaultColWidth="12.57421875" defaultRowHeight="12.75"/>
  <cols>
    <col min="1" max="1" width="107.00390625" style="0" customWidth="1"/>
    <col min="2" max="16384" width="11.57421875" style="0" customWidth="1"/>
  </cols>
  <sheetData>
    <row r="1" ht="16.5">
      <c r="A1" s="37" t="s">
        <v>18</v>
      </c>
    </row>
    <row r="2" ht="34.5">
      <c r="A2" s="38" t="s">
        <v>19</v>
      </c>
    </row>
    <row r="3" ht="12">
      <c r="A3" s="39"/>
    </row>
    <row r="4" ht="37.5" customHeight="1">
      <c r="A4" s="40" t="s">
        <v>20</v>
      </c>
    </row>
    <row r="5" ht="12">
      <c r="A5" s="39"/>
    </row>
    <row r="6" ht="60.75">
      <c r="A6" s="41" t="s">
        <v>21</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Abela</dc:creator>
  <cp:keywords/>
  <dc:description/>
  <cp:lastModifiedBy>Taylor's College</cp:lastModifiedBy>
  <cp:lastPrinted>2008-02-14T08:37:59Z</cp:lastPrinted>
  <dcterms:created xsi:type="dcterms:W3CDTF">2008-01-28T02:05:55Z</dcterms:created>
  <dcterms:modified xsi:type="dcterms:W3CDTF">2008-02-15T00:28:44Z</dcterms:modified>
  <cp:category/>
  <cp:version/>
  <cp:contentType/>
  <cp:contentStatus/>
</cp:coreProperties>
</file>